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46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4" i="1"/>
  <c r="I23"/>
  <c r="I22"/>
  <c r="I30" l="1"/>
  <c r="I29"/>
  <c r="I28"/>
  <c r="I27"/>
  <c r="I26" l="1"/>
  <c r="I21" l="1"/>
  <c r="I20"/>
  <c r="I19"/>
  <c r="I18"/>
  <c r="I17"/>
  <c r="I16"/>
  <c r="I14"/>
  <c r="I13"/>
  <c r="I12"/>
  <c r="I11" l="1"/>
  <c r="I10"/>
  <c r="I25"/>
  <c r="I15"/>
  <c r="I31" l="1"/>
  <c r="I32" s="1"/>
</calcChain>
</file>

<file path=xl/sharedStrings.xml><?xml version="1.0" encoding="utf-8"?>
<sst xmlns="http://schemas.openxmlformats.org/spreadsheetml/2006/main" count="88" uniqueCount="68">
  <si>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</si>
  <si>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</si>
  <si>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</si>
  <si>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</si>
  <si>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</si>
  <si>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</si>
  <si>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</si>
  <si>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</si>
  <si>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</si>
  <si>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</si>
  <si>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</si>
  <si>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</si>
  <si>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</si>
  <si>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</si>
  <si>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</si>
  <si>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</si>
  <si>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</si>
  <si>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</si>
  <si>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</si>
  <si>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</si>
  <si>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IES-5000M</t>
  </si>
  <si>
    <t>IES-5000ST</t>
  </si>
  <si>
    <t>IES-5005M</t>
  </si>
  <si>
    <t>IES-5005ST</t>
  </si>
  <si>
    <t>MSC1000G</t>
  </si>
  <si>
    <t>IES-1000M (AC power)</t>
  </si>
  <si>
    <t>ALC1248G-51</t>
  </si>
  <si>
    <t xml:space="preserve">ASC-1024 (Annex A)   </t>
  </si>
  <si>
    <t>AAM-1212-51</t>
  </si>
  <si>
    <t>Zyxel Шасси высотой 1U с 2 слотами и питанием от сети переменного тока</t>
  </si>
  <si>
    <t>Zyxel Главное шасси высотой 6.5U с 10 слотами</t>
  </si>
  <si>
    <t>Zyxel Сплиттерное шасси с 16 слотами</t>
  </si>
  <si>
    <t>Zyxel Главное шасси высотой 6.5U с 5 слотами</t>
  </si>
  <si>
    <t>Zyxel Сплиттерное шасси с 8 слотами</t>
  </si>
  <si>
    <t>Zyxel Модуль управления и коммутации с 4 SFP-слотами</t>
  </si>
  <si>
    <t>Zyxel 24-портовый сплиттерный модуль ADSL (Annex A)</t>
  </si>
  <si>
    <t>Zyxel 12-портовый модуль ADSL2+ (Annex A) со встроенными сплиттерами</t>
  </si>
  <si>
    <t>VOP1248G-61</t>
  </si>
  <si>
    <t>Zyxel 48-портовый линейный модуль FXS</t>
  </si>
  <si>
    <t>Telco 50 cable 3m</t>
  </si>
  <si>
    <t>Telco 50 cable 10m</t>
  </si>
  <si>
    <t>Кабель Telco-50 без распайки с одной стороны, длина 3 м</t>
  </si>
  <si>
    <t>Кабель Telco-50 без распайки с одной стороны, длина 10 м</t>
  </si>
  <si>
    <t>Трансивер SFP-GE-BX-1310-20-SC</t>
  </si>
  <si>
    <t>SFP трансивер, 1 Gbps, WDM, 1310/1550нм, разъем SC/UPC, до 20 км</t>
  </si>
  <si>
    <t>SFP трансивер, 1 Gbps, WDM, 1550/1310нм, разъем SC/UPC, до 20 км</t>
  </si>
  <si>
    <t>SFP трансивер, 1 Gbps, WDM, 1310/1550нм, разъем SC/UPC, до 40 км</t>
  </si>
  <si>
    <t>SFP трансивер, 1 Gbps, WDM, 1550/1310нм, разъем SC/UPC, до 40 км</t>
  </si>
  <si>
    <t>Трансивер SFP-GE-BX-1550-20-SC</t>
  </si>
  <si>
    <t>Трансивер SFP-GE-BX-1310-40-SC</t>
  </si>
  <si>
    <t>Трансивер SFP-GE-BX-1550-40-SC</t>
  </si>
  <si>
    <t>Трансивер SFP-GE-BX-1310-60-SC</t>
  </si>
  <si>
    <t>Трансивер SFP-GE-BX-1550-60-SC</t>
  </si>
  <si>
    <t>SFP трансивер, 1 Gbps, WDM, 1310/1550нм, разъем SC/UPC, до 60 км</t>
  </si>
  <si>
    <t>SFP трансивер, 1 Gbps, WDM, 1550/1310нм, разъем SC/UPC, до 60 км</t>
  </si>
  <si>
    <t>Zyxel 48-портовый линейный модуль ADSL2+ (Annex A)</t>
  </si>
  <si>
    <t>Cable pack for IES-5000</t>
  </si>
  <si>
    <t>Комплект кабелей для IES-5000 для 48-портовых модулей</t>
  </si>
  <si>
    <t>Трансивер SFP-GE-BX-1310-10-SC</t>
  </si>
  <si>
    <t>SFP трансивер, 1 Gbps, WDM, 1310/1550нм, разъем SC/UPC, до 10 км</t>
  </si>
  <si>
    <t>Трансивер SFP-GE-BX-1550-10-SC</t>
  </si>
  <si>
    <t>SFP трансивер, 1 Gbps, WDM, 1550/1310нм, разъем SC/UPC, до 10 км</t>
  </si>
  <si>
    <t>Начальник  цеха широкополосного доступа ЦТЭ  Тимофеев И.А. 8-901-8173579, (вн. 54-78)</t>
  </si>
  <si>
    <r>
      <t xml:space="preserve">Лот    </t>
    </r>
    <r>
      <rPr>
        <b/>
        <sz val="18"/>
        <rFont val="Arial Cyr"/>
        <charset val="204"/>
      </rPr>
      <t>Оборудование абонентского доступа</t>
    </r>
  </si>
  <si>
    <t xml:space="preserve">Предельная стомость лота составляет  39 743 000 рублей (с НДС) </t>
  </si>
  <si>
    <t>№ п/п</t>
  </si>
  <si>
    <t>Инициатор закупки</t>
  </si>
  <si>
    <t>до 27 декабря 2012г.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</si>
</sst>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Arial Cyr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7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O46"/>
  <sheetViews>
    <sheetView tabSelected="1" topLeftCell="E22" zoomScale="70" zoomScaleNormal="70" workbookViewId="0">
      <selection activeCell="I41" sqref="I41"/>
    </sheetView>
  </sheetViews>
  <sheetFormatPr defaultRowHeight="12.75"/>
  <cols>
    <col min="1" max="1" width="6.28515625" customWidth="1"/>
    <col min="2" max="2" width="6.42578125" customWidth="1"/>
    <col min="3" max="3" width="43" customWidth="1"/>
    <col min="4" max="4" width="7" customWidth="1"/>
    <col min="5" max="5" width="125.28515625" style="2" customWidth="1"/>
    <col min="6" max="6" width="13.42578125" customWidth="1"/>
    <col min="7" max="7" width="11" customWidth="1"/>
    <col min="8" max="8" width="13.5703125" customWidth="1"/>
    <col min="9" max="9" width="24.5703125" customWidth="1"/>
    <col min="10" max="10" width="23.42578125" customWidth="1"/>
  </cols>
  <sheetData>
    <row r="3" spans="2:10" ht="21" customHeight="1">
      <c r="I3" s="41" t="s">
        <v>18</v>
      </c>
      <c r="J3" s="41"/>
    </row>
    <row r="4" spans="2:10" ht="23.25">
      <c r="C4" s="52" t="s">
        <v>63</v>
      </c>
      <c r="D4" s="52"/>
      <c r="E4" s="52"/>
      <c r="F4" s="52"/>
      <c r="G4" s="52"/>
      <c r="H4" s="52"/>
      <c r="I4" s="40"/>
      <c r="J4" s="40"/>
    </row>
    <row r="5" spans="2:10" ht="23.25">
      <c r="C5" s="3"/>
      <c r="D5" s="3"/>
      <c r="E5" s="3"/>
      <c r="F5" s="3"/>
      <c r="G5" s="3"/>
      <c r="H5" s="3"/>
    </row>
    <row r="6" spans="2:10" ht="20.25">
      <c r="B6" s="48"/>
      <c r="C6" s="48"/>
      <c r="D6" s="48"/>
      <c r="E6" s="48"/>
      <c r="F6" s="48"/>
      <c r="G6" s="48"/>
      <c r="H6" s="49"/>
      <c r="I6" s="49"/>
    </row>
    <row r="7" spans="2:10" ht="38.25" customHeight="1">
      <c r="B7" s="50" t="s">
        <v>65</v>
      </c>
      <c r="C7" s="34" t="s">
        <v>4</v>
      </c>
      <c r="D7" s="35"/>
      <c r="E7" s="36"/>
      <c r="F7" s="37" t="s">
        <v>5</v>
      </c>
      <c r="G7" s="23" t="s">
        <v>19</v>
      </c>
      <c r="H7" s="39" t="s">
        <v>0</v>
      </c>
      <c r="I7" s="39" t="s">
        <v>1</v>
      </c>
      <c r="J7" s="37" t="s">
        <v>6</v>
      </c>
    </row>
    <row r="8" spans="2:10" ht="110.25">
      <c r="B8" s="51"/>
      <c r="C8" s="29" t="s">
        <v>3</v>
      </c>
      <c r="D8" s="6" t="s">
        <v>8</v>
      </c>
      <c r="E8" s="28" t="s">
        <v>2</v>
      </c>
      <c r="F8" s="38"/>
      <c r="G8" s="20" t="s">
        <v>67</v>
      </c>
      <c r="H8" s="39"/>
      <c r="I8" s="39"/>
      <c r="J8" s="38"/>
    </row>
    <row r="9" spans="2:10" ht="14.25" customHeight="1">
      <c r="B9" s="42"/>
      <c r="C9" s="43"/>
      <c r="D9" s="43"/>
      <c r="E9" s="43"/>
      <c r="F9" s="43"/>
      <c r="G9" s="43"/>
      <c r="H9" s="44"/>
      <c r="I9" s="44"/>
      <c r="J9" s="8"/>
    </row>
    <row r="10" spans="2:10" ht="15.75">
      <c r="B10" s="7">
        <v>1</v>
      </c>
      <c r="C10" s="25" t="s">
        <v>20</v>
      </c>
      <c r="D10" s="7" t="s">
        <v>9</v>
      </c>
      <c r="E10" s="9" t="s">
        <v>30</v>
      </c>
      <c r="F10" s="24">
        <v>40</v>
      </c>
      <c r="G10" s="7">
        <v>40</v>
      </c>
      <c r="H10" s="10">
        <v>29900</v>
      </c>
      <c r="I10" s="10">
        <f t="shared" ref="I10:I30" si="0">F10*H10</f>
        <v>1196000</v>
      </c>
      <c r="J10" s="37"/>
    </row>
    <row r="11" spans="2:10" ht="15.75">
      <c r="B11" s="7">
        <v>2</v>
      </c>
      <c r="C11" s="25" t="s">
        <v>21</v>
      </c>
      <c r="D11" s="7" t="s">
        <v>9</v>
      </c>
      <c r="E11" s="9" t="s">
        <v>31</v>
      </c>
      <c r="F11" s="24">
        <v>40</v>
      </c>
      <c r="G11" s="7">
        <v>40</v>
      </c>
      <c r="H11" s="10">
        <v>21500</v>
      </c>
      <c r="I11" s="10">
        <f t="shared" si="0"/>
        <v>860000</v>
      </c>
      <c r="J11" s="38"/>
    </row>
    <row r="12" spans="2:10" ht="15.75">
      <c r="B12" s="7">
        <v>3</v>
      </c>
      <c r="C12" s="25" t="s">
        <v>22</v>
      </c>
      <c r="D12" s="7" t="s">
        <v>9</v>
      </c>
      <c r="E12" s="9" t="s">
        <v>32</v>
      </c>
      <c r="F12" s="24">
        <v>50</v>
      </c>
      <c r="G12" s="7">
        <v>50</v>
      </c>
      <c r="H12" s="10">
        <v>27800</v>
      </c>
      <c r="I12" s="10">
        <f t="shared" si="0"/>
        <v>1390000</v>
      </c>
      <c r="J12" s="37"/>
    </row>
    <row r="13" spans="2:10" ht="15.75">
      <c r="B13" s="7">
        <v>4</v>
      </c>
      <c r="C13" s="25" t="s">
        <v>23</v>
      </c>
      <c r="D13" s="7" t="s">
        <v>9</v>
      </c>
      <c r="E13" s="9" t="s">
        <v>33</v>
      </c>
      <c r="F13" s="24">
        <v>50</v>
      </c>
      <c r="G13" s="7">
        <v>50</v>
      </c>
      <c r="H13" s="10">
        <v>16500</v>
      </c>
      <c r="I13" s="10">
        <f t="shared" si="0"/>
        <v>825000</v>
      </c>
      <c r="J13" s="38"/>
    </row>
    <row r="14" spans="2:10" ht="15.75">
      <c r="B14" s="7">
        <v>5</v>
      </c>
      <c r="C14" s="25" t="s">
        <v>24</v>
      </c>
      <c r="D14" s="7" t="s">
        <v>9</v>
      </c>
      <c r="E14" s="9" t="s">
        <v>34</v>
      </c>
      <c r="F14" s="24">
        <v>95</v>
      </c>
      <c r="G14" s="7">
        <v>95</v>
      </c>
      <c r="H14" s="10">
        <v>33800</v>
      </c>
      <c r="I14" s="10">
        <f t="shared" si="0"/>
        <v>3211000</v>
      </c>
      <c r="J14" s="22"/>
    </row>
    <row r="15" spans="2:10" ht="15.75">
      <c r="B15" s="7">
        <v>6</v>
      </c>
      <c r="C15" s="25" t="s">
        <v>25</v>
      </c>
      <c r="D15" s="7" t="s">
        <v>9</v>
      </c>
      <c r="E15" s="9" t="s">
        <v>29</v>
      </c>
      <c r="F15" s="24">
        <v>30</v>
      </c>
      <c r="G15" s="7">
        <v>30</v>
      </c>
      <c r="H15" s="10">
        <v>7500</v>
      </c>
      <c r="I15" s="10">
        <f t="shared" si="0"/>
        <v>225000</v>
      </c>
      <c r="J15" s="8"/>
    </row>
    <row r="16" spans="2:10" ht="15.75">
      <c r="B16" s="7">
        <v>7</v>
      </c>
      <c r="C16" s="25" t="s">
        <v>26</v>
      </c>
      <c r="D16" s="7" t="s">
        <v>9</v>
      </c>
      <c r="E16" s="9" t="s">
        <v>55</v>
      </c>
      <c r="F16" s="24">
        <v>250</v>
      </c>
      <c r="G16" s="7">
        <v>250</v>
      </c>
      <c r="H16" s="10">
        <v>84200</v>
      </c>
      <c r="I16" s="10">
        <f t="shared" si="0"/>
        <v>21050000</v>
      </c>
      <c r="J16" s="8"/>
    </row>
    <row r="17" spans="2:10" ht="15.75">
      <c r="B17" s="7">
        <v>8</v>
      </c>
      <c r="C17" s="25" t="s">
        <v>27</v>
      </c>
      <c r="D17" s="7" t="s">
        <v>9</v>
      </c>
      <c r="E17" s="9" t="s">
        <v>35</v>
      </c>
      <c r="F17" s="24">
        <v>500</v>
      </c>
      <c r="G17" s="7">
        <v>500</v>
      </c>
      <c r="H17" s="10">
        <v>8000</v>
      </c>
      <c r="I17" s="10">
        <f t="shared" si="0"/>
        <v>4000000</v>
      </c>
      <c r="J17" s="8"/>
    </row>
    <row r="18" spans="2:10" ht="15.75">
      <c r="B18" s="7">
        <v>9</v>
      </c>
      <c r="C18" s="25" t="s">
        <v>28</v>
      </c>
      <c r="D18" s="7" t="s">
        <v>9</v>
      </c>
      <c r="E18" s="9" t="s">
        <v>36</v>
      </c>
      <c r="F18" s="24">
        <v>100</v>
      </c>
      <c r="G18" s="7">
        <v>100</v>
      </c>
      <c r="H18" s="10">
        <v>27800</v>
      </c>
      <c r="I18" s="10">
        <f t="shared" si="0"/>
        <v>2780000</v>
      </c>
      <c r="J18" s="8"/>
    </row>
    <row r="19" spans="2:10" ht="15.75">
      <c r="B19" s="7">
        <v>10</v>
      </c>
      <c r="C19" s="25" t="s">
        <v>37</v>
      </c>
      <c r="D19" s="7" t="s">
        <v>9</v>
      </c>
      <c r="E19" s="9" t="s">
        <v>38</v>
      </c>
      <c r="F19" s="24">
        <v>10</v>
      </c>
      <c r="G19" s="7">
        <v>10</v>
      </c>
      <c r="H19" s="10">
        <v>89800</v>
      </c>
      <c r="I19" s="10">
        <f t="shared" si="0"/>
        <v>898000</v>
      </c>
      <c r="J19" s="8"/>
    </row>
    <row r="20" spans="2:10" ht="15.75">
      <c r="B20" s="7">
        <v>11</v>
      </c>
      <c r="C20" s="25" t="s">
        <v>39</v>
      </c>
      <c r="D20" s="7" t="s">
        <v>9</v>
      </c>
      <c r="E20" s="9" t="s">
        <v>41</v>
      </c>
      <c r="F20" s="24">
        <v>100</v>
      </c>
      <c r="G20" s="7">
        <v>100</v>
      </c>
      <c r="H20" s="10">
        <v>1000</v>
      </c>
      <c r="I20" s="10">
        <f t="shared" si="0"/>
        <v>100000</v>
      </c>
      <c r="J20" s="8"/>
    </row>
    <row r="21" spans="2:10" ht="15.75">
      <c r="B21" s="7">
        <v>12</v>
      </c>
      <c r="C21" s="25" t="s">
        <v>40</v>
      </c>
      <c r="D21" s="7" t="s">
        <v>9</v>
      </c>
      <c r="E21" s="9" t="s">
        <v>42</v>
      </c>
      <c r="F21" s="24">
        <v>1000</v>
      </c>
      <c r="G21" s="7">
        <v>1000</v>
      </c>
      <c r="H21" s="10">
        <v>2600</v>
      </c>
      <c r="I21" s="10">
        <f t="shared" si="0"/>
        <v>2600000</v>
      </c>
      <c r="J21" s="8"/>
    </row>
    <row r="22" spans="2:10" ht="15.75">
      <c r="B22" s="7">
        <v>13</v>
      </c>
      <c r="C22" s="25" t="s">
        <v>56</v>
      </c>
      <c r="D22" s="7" t="s">
        <v>9</v>
      </c>
      <c r="E22" s="9" t="s">
        <v>57</v>
      </c>
      <c r="F22" s="24">
        <v>40</v>
      </c>
      <c r="G22" s="7">
        <v>40</v>
      </c>
      <c r="H22" s="10">
        <v>2000</v>
      </c>
      <c r="I22" s="10">
        <f t="shared" si="0"/>
        <v>80000</v>
      </c>
      <c r="J22" s="8"/>
    </row>
    <row r="23" spans="2:10" ht="15.75">
      <c r="B23" s="7">
        <v>14</v>
      </c>
      <c r="C23" s="25" t="s">
        <v>58</v>
      </c>
      <c r="D23" s="7" t="s">
        <v>9</v>
      </c>
      <c r="E23" s="9" t="s">
        <v>59</v>
      </c>
      <c r="F23" s="24">
        <v>100</v>
      </c>
      <c r="G23" s="7">
        <v>100</v>
      </c>
      <c r="H23" s="10">
        <v>720</v>
      </c>
      <c r="I23" s="10">
        <f t="shared" si="0"/>
        <v>72000</v>
      </c>
      <c r="J23" s="8"/>
    </row>
    <row r="24" spans="2:10" ht="15.75">
      <c r="B24" s="7">
        <v>15</v>
      </c>
      <c r="C24" s="25" t="s">
        <v>60</v>
      </c>
      <c r="D24" s="7" t="s">
        <v>9</v>
      </c>
      <c r="E24" s="9" t="s">
        <v>61</v>
      </c>
      <c r="F24" s="24">
        <v>100</v>
      </c>
      <c r="G24" s="7">
        <v>100</v>
      </c>
      <c r="H24" s="10">
        <v>720</v>
      </c>
      <c r="I24" s="10">
        <f t="shared" si="0"/>
        <v>72000</v>
      </c>
      <c r="J24" s="8"/>
    </row>
    <row r="25" spans="2:10" ht="15.75">
      <c r="B25" s="7">
        <v>16</v>
      </c>
      <c r="C25" s="25" t="s">
        <v>43</v>
      </c>
      <c r="D25" s="7" t="s">
        <v>9</v>
      </c>
      <c r="E25" s="9" t="s">
        <v>44</v>
      </c>
      <c r="F25" s="24">
        <v>100</v>
      </c>
      <c r="G25" s="7">
        <v>100</v>
      </c>
      <c r="H25" s="10">
        <v>720</v>
      </c>
      <c r="I25" s="10">
        <f t="shared" si="0"/>
        <v>72000</v>
      </c>
      <c r="J25" s="8"/>
    </row>
    <row r="26" spans="2:10" ht="15.75">
      <c r="B26" s="7">
        <v>17</v>
      </c>
      <c r="C26" s="25" t="s">
        <v>48</v>
      </c>
      <c r="D26" s="7" t="s">
        <v>9</v>
      </c>
      <c r="E26" s="9" t="s">
        <v>45</v>
      </c>
      <c r="F26" s="24">
        <v>100</v>
      </c>
      <c r="G26" s="7">
        <v>100</v>
      </c>
      <c r="H26" s="10">
        <v>720</v>
      </c>
      <c r="I26" s="10">
        <f t="shared" si="0"/>
        <v>72000</v>
      </c>
      <c r="J26" s="8"/>
    </row>
    <row r="27" spans="2:10" ht="15.75">
      <c r="B27" s="7">
        <v>18</v>
      </c>
      <c r="C27" s="25" t="s">
        <v>49</v>
      </c>
      <c r="D27" s="7" t="s">
        <v>9</v>
      </c>
      <c r="E27" s="9" t="s">
        <v>46</v>
      </c>
      <c r="F27" s="24">
        <v>20</v>
      </c>
      <c r="G27" s="7">
        <v>20</v>
      </c>
      <c r="H27" s="10">
        <v>3500</v>
      </c>
      <c r="I27" s="10">
        <f t="shared" si="0"/>
        <v>70000</v>
      </c>
      <c r="J27" s="8"/>
    </row>
    <row r="28" spans="2:10" ht="15.75">
      <c r="B28" s="7">
        <v>19</v>
      </c>
      <c r="C28" s="25" t="s">
        <v>50</v>
      </c>
      <c r="D28" s="7" t="s">
        <v>9</v>
      </c>
      <c r="E28" s="9" t="s">
        <v>47</v>
      </c>
      <c r="F28" s="24">
        <v>20</v>
      </c>
      <c r="G28" s="7">
        <v>20</v>
      </c>
      <c r="H28" s="10">
        <v>3500</v>
      </c>
      <c r="I28" s="10">
        <f t="shared" si="0"/>
        <v>70000</v>
      </c>
      <c r="J28" s="8"/>
    </row>
    <row r="29" spans="2:10" ht="15.75">
      <c r="B29" s="7">
        <v>20</v>
      </c>
      <c r="C29" s="25" t="s">
        <v>51</v>
      </c>
      <c r="D29" s="7" t="s">
        <v>9</v>
      </c>
      <c r="E29" s="9" t="s">
        <v>53</v>
      </c>
      <c r="F29" s="24">
        <v>10</v>
      </c>
      <c r="G29" s="7">
        <v>10</v>
      </c>
      <c r="H29" s="10">
        <v>5000</v>
      </c>
      <c r="I29" s="10">
        <f t="shared" si="0"/>
        <v>50000</v>
      </c>
      <c r="J29" s="8"/>
    </row>
    <row r="30" spans="2:10" ht="15.75">
      <c r="B30" s="7">
        <v>21</v>
      </c>
      <c r="C30" s="25" t="s">
        <v>52</v>
      </c>
      <c r="D30" s="7" t="s">
        <v>9</v>
      </c>
      <c r="E30" s="9" t="s">
        <v>54</v>
      </c>
      <c r="F30" s="24">
        <v>10</v>
      </c>
      <c r="G30" s="7">
        <v>10</v>
      </c>
      <c r="H30" s="10">
        <v>5000</v>
      </c>
      <c r="I30" s="10">
        <f t="shared" si="0"/>
        <v>50000</v>
      </c>
      <c r="J30" s="8"/>
    </row>
    <row r="31" spans="2:10" ht="15.75" customHeight="1">
      <c r="B31" s="11"/>
      <c r="C31" s="12"/>
      <c r="D31" s="13"/>
      <c r="E31" s="13"/>
      <c r="F31" s="13"/>
      <c r="G31" s="13"/>
      <c r="H31" s="12" t="s">
        <v>7</v>
      </c>
      <c r="I31" s="14">
        <f>SUM(I10:I30)</f>
        <v>39743000</v>
      </c>
      <c r="J31" s="8"/>
    </row>
    <row r="32" spans="2:10" ht="31.5">
      <c r="B32" s="15"/>
      <c r="C32" s="16"/>
      <c r="D32" s="16"/>
      <c r="E32" s="16"/>
      <c r="F32" s="16"/>
      <c r="G32" s="16"/>
      <c r="H32" s="17" t="s">
        <v>10</v>
      </c>
      <c r="I32" s="18">
        <f>I31-(I31/1.18)</f>
        <v>6062491.5254237279</v>
      </c>
      <c r="J32" s="8"/>
    </row>
    <row r="33" spans="2:15" ht="31.5" customHeight="1">
      <c r="B33" s="27" t="s">
        <v>64</v>
      </c>
      <c r="C33" s="21"/>
      <c r="D33" s="21"/>
      <c r="E33" s="21"/>
      <c r="F33" s="21"/>
      <c r="G33" s="21"/>
      <c r="H33" s="21"/>
      <c r="I33" s="21"/>
      <c r="J33" s="21"/>
    </row>
    <row r="34" spans="2:15" ht="31.5" customHeight="1">
      <c r="B34" s="33" t="s">
        <v>11</v>
      </c>
      <c r="C34" s="33"/>
      <c r="D34" s="33"/>
      <c r="E34" s="33"/>
      <c r="F34" s="33"/>
      <c r="G34" s="33"/>
      <c r="H34" s="33"/>
      <c r="I34" s="33"/>
      <c r="J34" s="33"/>
    </row>
    <row r="35" spans="2:15" ht="28.5" customHeight="1">
      <c r="B35" s="33" t="s">
        <v>12</v>
      </c>
      <c r="C35" s="33"/>
      <c r="D35" s="33"/>
      <c r="E35" s="30" t="s">
        <v>14</v>
      </c>
      <c r="F35" s="31"/>
      <c r="G35" s="31"/>
      <c r="H35" s="31"/>
      <c r="I35" s="31"/>
      <c r="J35" s="32"/>
      <c r="K35" s="4"/>
      <c r="L35" s="4"/>
      <c r="M35" s="4"/>
      <c r="N35" s="4"/>
      <c r="O35" s="4"/>
    </row>
    <row r="36" spans="2:15" ht="87.75" customHeight="1">
      <c r="B36" s="33" t="s">
        <v>13</v>
      </c>
      <c r="C36" s="33"/>
      <c r="D36" s="33"/>
      <c r="E36" s="45" t="s">
        <v>16</v>
      </c>
      <c r="F36" s="46"/>
      <c r="G36" s="46"/>
      <c r="H36" s="46"/>
      <c r="I36" s="46"/>
      <c r="J36" s="47"/>
      <c r="K36" s="5"/>
      <c r="L36" s="5"/>
      <c r="M36" s="5"/>
      <c r="N36" s="5"/>
      <c r="O36" s="5"/>
    </row>
    <row r="37" spans="2:15" ht="24" customHeight="1">
      <c r="B37" s="33" t="s">
        <v>66</v>
      </c>
      <c r="C37" s="33"/>
      <c r="D37" s="33"/>
      <c r="E37" s="30" t="s">
        <v>62</v>
      </c>
      <c r="F37" s="31"/>
      <c r="G37" s="31"/>
      <c r="H37" s="31"/>
      <c r="I37" s="31"/>
      <c r="J37" s="32"/>
      <c r="K37" s="5"/>
      <c r="L37" s="5"/>
      <c r="M37" s="5"/>
      <c r="N37" s="5"/>
      <c r="O37" s="5"/>
    </row>
    <row r="38" spans="2:15" ht="41.25" customHeight="1">
      <c r="B38" s="33" t="s">
        <v>15</v>
      </c>
      <c r="C38" s="33"/>
      <c r="D38" s="33"/>
      <c r="E38" s="30" t="s">
        <v>17</v>
      </c>
      <c r="F38" s="31"/>
      <c r="G38" s="31"/>
      <c r="H38" s="31"/>
      <c r="I38" s="31"/>
      <c r="J38" s="32"/>
    </row>
    <row r="41" spans="2:15">
      <c r="F41" s="1"/>
      <c r="I41" s="19"/>
    </row>
    <row r="42" spans="2:15">
      <c r="F42" s="1"/>
      <c r="I42" s="19"/>
      <c r="J42" s="26"/>
    </row>
    <row r="43" spans="2:15">
      <c r="F43" s="1"/>
      <c r="I43" s="19"/>
    </row>
    <row r="44" spans="2:15">
      <c r="F44" s="1"/>
      <c r="I44" s="19"/>
    </row>
    <row r="45" spans="2:15">
      <c r="I45" s="19"/>
    </row>
    <row r="46" spans="2:15">
      <c r="I46" s="19"/>
    </row>
  </sheetData>
  <mergeCells count="23">
    <mergeCell ref="I4:J4"/>
    <mergeCell ref="J12:J13"/>
    <mergeCell ref="I3:J3"/>
    <mergeCell ref="B38:D38"/>
    <mergeCell ref="E38:J38"/>
    <mergeCell ref="F7:F8"/>
    <mergeCell ref="J7:J8"/>
    <mergeCell ref="B9:G9"/>
    <mergeCell ref="H9:I9"/>
    <mergeCell ref="B35:D35"/>
    <mergeCell ref="B36:D36"/>
    <mergeCell ref="E36:J36"/>
    <mergeCell ref="E35:J35"/>
    <mergeCell ref="B6:I6"/>
    <mergeCell ref="B7:B8"/>
    <mergeCell ref="C4:H4"/>
    <mergeCell ref="E37:J37"/>
    <mergeCell ref="B37:D37"/>
    <mergeCell ref="C7:E7"/>
    <mergeCell ref="J10:J11"/>
    <mergeCell ref="H7:H8"/>
    <mergeCell ref="I7:I8"/>
    <mergeCell ref="B34:J3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2012-12-12T05:41:39Z</cp:lastPrinted>
  <dcterms:created xsi:type="dcterms:W3CDTF">2012-03-05T06:34:36Z</dcterms:created>
  <dcterms:modified xsi:type="dcterms:W3CDTF">2012-12-12T05:44:57Z</dcterms:modified>
</cp:coreProperties>
</file>